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359F3FC4-11A0-4A13-ADC0-8C873FAA4C3B}"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<sst xmlns="http://schemas.openxmlformats.org/spreadsheetml/2006/main" count="397" uniqueCount="240">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</sst>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221</v>
      </c>
      <c r="B10" s="183"/>
      <c r="C10" s="191" t="str">
        <f>VLOOKUP(A10,listado,2,0)</f>
        <v>-</v>
      </c>
      <c r="D10" s="191"/>
      <c r="E10" s="191"/>
      <c r="F10" s="191"/>
      <c r="G10" s="191" t="str">
        <f>VLOOKUP(A10,listado,3,0)</f>
        <v>Técnico/a 3</v>
      </c>
      <c r="H10" s="191"/>
      <c r="I10" s="198" t="str">
        <f>VLOOKUP(A10,listado,4,0)</f>
        <v>Técnico/a en planificación y gestión de proyectos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39.80000000000001" customHeight="1" thickTop="1" thickBot="1" x14ac:dyDescent="0.3">
      <c r="A17" s="140" t="str">
        <f>VLOOKUP(A10,listado,6,0)</f>
        <v xml:space="preserve">Al menos 1 año  de experiencia global  en el sector de la Ingeniería.
Al menos 1 año en las funciones específicas.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mlsTqB9GVPIBDQviBBm4OB7dCOk4/Qm6y+df6aVF9ql3729/k1HGcdiE7TjV7sSlFq+LDxt4DyeN4hYxz8+Bw==" saltValue="9QrSGN98UF1565SHQuE+V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2025-05-21T15:57:54Z</dcterms:modified>
</cp:coreProperties>
</file>